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CB66856F-C211-46D2-8C1D-6141881B2BF3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Ar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49" i="1"/>
  <c r="E49" i="1"/>
  <c r="D49" i="1"/>
  <c r="C49" i="1"/>
  <c r="B49" i="1"/>
  <c r="G34" i="1"/>
  <c r="F34" i="1"/>
  <c r="E34" i="1"/>
  <c r="D34" i="1"/>
  <c r="C34" i="1"/>
  <c r="B34" i="1"/>
  <c r="G24" i="1"/>
  <c r="G36" i="1" s="1"/>
  <c r="F24" i="1"/>
  <c r="F36" i="1" s="1"/>
  <c r="E24" i="1"/>
  <c r="E36" i="1" s="1"/>
  <c r="D24" i="1"/>
  <c r="D36" i="1" s="1"/>
  <c r="D51" i="1" s="1"/>
  <c r="C24" i="1"/>
  <c r="C36" i="1" s="1"/>
  <c r="B24" i="1"/>
  <c r="B36" i="1" s="1"/>
  <c r="G14" i="1"/>
  <c r="F14" i="1"/>
  <c r="E14" i="1"/>
  <c r="D14" i="1"/>
  <c r="C14" i="1"/>
  <c r="B14" i="1"/>
  <c r="E51" i="1" l="1"/>
  <c r="B51" i="1"/>
  <c r="F51" i="1"/>
  <c r="C51" i="1"/>
  <c r="G51" i="1"/>
</calcChain>
</file>

<file path=xl/sharedStrings.xml><?xml version="1.0" encoding="utf-8"?>
<sst xmlns="http://schemas.openxmlformats.org/spreadsheetml/2006/main" count="48" uniqueCount="48">
  <si>
    <t>Hovedoversikt - investering</t>
  </si>
  <si>
    <t xml:space="preserve">  Regnskap 2017</t>
  </si>
  <si>
    <t>Opprinnelig budsjett 2018</t>
  </si>
  <si>
    <t xml:space="preserve">  Budsjett 2019</t>
  </si>
  <si>
    <t xml:space="preserve">  Budsjett 2020</t>
  </si>
  <si>
    <t xml:space="preserve">  Budsjett 2021</t>
  </si>
  <si>
    <t xml:space="preserve">  Budsjett 2022</t>
  </si>
  <si>
    <t>Inntekter</t>
  </si>
  <si>
    <t>Salg av driftsmidler og fast eiendom</t>
  </si>
  <si>
    <t>Andre salgsinntekter</t>
  </si>
  <si>
    <t>Overføringer med krav til motytelse</t>
  </si>
  <si>
    <t>Kompensasjon for merverdiavgift</t>
  </si>
  <si>
    <t>Statlige overføringer</t>
  </si>
  <si>
    <t>Andre overføringer</t>
  </si>
  <si>
    <t>Renteinntekter og utbytte</t>
  </si>
  <si>
    <t>Sum inntekter</t>
  </si>
  <si>
    <t>Utgifter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</si>
  <si>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</si>
  <si>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</si>
  <si>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</si>
  <si>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</si>
  <si>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</si>
  <si>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Renteutgifter og omkostninger</t>
  </si>
  <si>
    <t>Fordelte utgifter</t>
  </si>
  <si>
    <t>Sum utgifter</t>
  </si>
  <si>
    <t>Finanstransaksjoner</t>
  </si>
  <si>
    <t>Avdrag på lån</t>
  </si>
  <si>
    <t>Utlån</t>
  </si>
  <si>
    <t>Kjøp av aksjer og andeler</t>
  </si>
  <si>
    <t>Dekning av tidligere års udekket</t>
  </si>
  <si>
    <t>Avsatt til ubundne investeringsfond</t>
  </si>
  <si>
    <t>Avsatt til bundne investeringsfond</t>
  </si>
  <si>
    <t>Avsatt til likviditetsreserve</t>
  </si>
  <si>
    <t>Sum finansieringstransaksjoner</t>
  </si>
  <si>
    <t>Finansieringsbehov</t>
  </si>
  <si>
    <t>Dekket slik:</t>
  </si>
  <si>
    <t>Bruk av lån</t>
  </si>
  <si>
    <t>Salg av aksjer og andeler</t>
  </si>
  <si>
    <t>Mottatte avdrag på utlån</t>
  </si>
  <si>
    <t>Overført fra driftsbudsjettet</t>
  </si>
  <si>
    <t>Bruk av tidligere års udisponert</t>
  </si>
  <si>
    <t>Bruk av disposisjonsfond</t>
  </si>
  <si>
    <t>Bruk av bundne driftsfond</t>
  </si>
  <si>
    <t>Bruk av ubundne investeringsfond</t>
  </si>
  <si>
    <t>Bruk av bundne investeringsfond</t>
  </si>
  <si>
    <t>Bruk av likviditetsreserve</t>
  </si>
  <si>
    <t>Sum finansiering</t>
  </si>
  <si>
    <t>Udekket/udisponert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</si>
</sst>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92D050"/>
      <name val="Arial"/>
      <family val="2"/>
    </font>
    <font>
      <sz val="10"/>
      <color theme="1" tint="0.249977111117893"/>
      <name val="Arial"/>
      <family val="2"/>
    </font>
    <font>
      <sz val="18"/>
      <color rgb="FF00B0F0"/>
      <name val="Times New Roman"/>
      <family val="1"/>
    </font>
    <font>
      <b/>
      <sz val="10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b/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 vertical="center" wrapText="1"/>
    </xf>
    <xf numFmtId="0" fontId="7" fillId="0" borderId="0" xfId="0" applyFont="1"/>
    <xf numFmtId="164" fontId="3" fillId="0" borderId="0" xfId="1" applyNumberFormat="1" applyFont="1"/>
    <xf numFmtId="164" fontId="3" fillId="0" borderId="0" xfId="1" applyNumberFormat="1" applyFont="1" applyBorder="1"/>
    <xf numFmtId="164" fontId="5" fillId="2" borderId="1" xfId="1" applyNumberFormat="1" applyFont="1" applyFill="1" applyBorder="1"/>
    <xf numFmtId="164" fontId="5" fillId="0" borderId="0" xfId="1" applyNumberFormat="1" applyFont="1" applyBorder="1"/>
    <xf numFmtId="3" fontId="3" fillId="0" borderId="0" xfId="0" applyNumberFormat="1" applyFont="1"/>
    <xf numFmtId="164" fontId="5" fillId="0" borderId="0" xfId="1" applyNumberFormat="1" applyFont="1"/>
    <xf numFmtId="0" fontId="3" fillId="0" borderId="0" xfId="0" applyFont="1" applyBorder="1"/>
    <xf numFmtId="3" fontId="5" fillId="0" borderId="0" xfId="0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609600</xdr:colOff>
      <xdr:row>1</xdr:row>
      <xdr:rowOff>190500</xdr:rowOff>
    </xdr:from>
    <xdr:to>
      <xdr:col>12</xdr:col>
      <xdr:colOff>685800</xdr:colOff>
      <xdr:row>5</xdr:row>
      <xdr:rowOff>69850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287CD1EA-2AF2-43AD-A103-29C34DFFC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825" y="419100"/>
          <a:ext cx="2362200" cy="86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workbookViewId="0">
      <selection activeCell="N19" sqref="N19"/>
    </sheetView>
  </sheetViews>
  <sheetFormatPr baseColWidth="10" defaultColWidth="11.42578125" defaultRowHeight="12.75" x14ac:dyDescent="0.2"/>
  <cols>
    <col min="1" max="1" width="42.140625" style="2" customWidth="1"/>
    <col min="2" max="2" width="20.7109375" style="2" customWidth="1"/>
    <col min="3" max="3" width="16.42578125" style="2" customWidth="1"/>
    <col min="4" max="4" width="15.85546875" style="2" customWidth="1"/>
    <col min="5" max="5" width="14.7109375" style="2" customWidth="1"/>
    <col min="6" max="7" width="18.5703125" style="2" customWidth="1"/>
    <col min="8" max="16384" width="11.42578125" style="2"/>
  </cols>
  <sheetData>
    <row r="1" spans="1:7" ht="18" x14ac:dyDescent="0.25">
      <c r="A1" s="1"/>
    </row>
    <row r="2" spans="1:7" s="4" customFormat="1" ht="23.25" x14ac:dyDescent="0.35">
      <c r="A2" s="3" t="s">
        <v>0</v>
      </c>
      <c r="B2" s="3"/>
      <c r="C2" s="3"/>
      <c r="D2" s="3"/>
    </row>
    <row r="3" spans="1:7" s="4" customFormat="1" ht="15.75" x14ac:dyDescent="0.25">
      <c r="A3" s="5"/>
      <c r="B3" s="5"/>
      <c r="C3" s="5"/>
      <c r="D3" s="5"/>
    </row>
    <row r="4" spans="1:7" ht="25.5" x14ac:dyDescent="0.2">
      <c r="A4" s="6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6" spans="1:7" x14ac:dyDescent="0.2">
      <c r="A6" s="8" t="s">
        <v>7</v>
      </c>
    </row>
    <row r="7" spans="1:7" x14ac:dyDescent="0.2">
      <c r="A7" s="2" t="s">
        <v>8</v>
      </c>
      <c r="B7" s="9">
        <v>93476</v>
      </c>
      <c r="C7" s="9">
        <v>54000</v>
      </c>
      <c r="D7" s="9">
        <v>10000</v>
      </c>
      <c r="E7" s="9">
        <v>121000</v>
      </c>
      <c r="F7" s="10">
        <v>16000</v>
      </c>
      <c r="G7" s="10">
        <v>0</v>
      </c>
    </row>
    <row r="8" spans="1:7" x14ac:dyDescent="0.2">
      <c r="A8" s="2" t="s">
        <v>9</v>
      </c>
      <c r="B8" s="9">
        <v>1928</v>
      </c>
      <c r="C8" s="9">
        <v>0</v>
      </c>
      <c r="D8" s="9">
        <v>0</v>
      </c>
      <c r="E8" s="9">
        <v>0</v>
      </c>
      <c r="F8" s="10">
        <v>0</v>
      </c>
      <c r="G8" s="10">
        <v>0</v>
      </c>
    </row>
    <row r="9" spans="1:7" x14ac:dyDescent="0.2">
      <c r="A9" s="2" t="s">
        <v>10</v>
      </c>
      <c r="B9" s="9">
        <v>111962</v>
      </c>
      <c r="C9" s="9">
        <v>0</v>
      </c>
      <c r="D9" s="9">
        <v>0</v>
      </c>
      <c r="E9" s="9">
        <v>0</v>
      </c>
      <c r="F9" s="10">
        <v>0</v>
      </c>
      <c r="G9" s="10">
        <v>0</v>
      </c>
    </row>
    <row r="10" spans="1:7" x14ac:dyDescent="0.2">
      <c r="A10" s="2" t="s">
        <v>11</v>
      </c>
      <c r="B10" s="9">
        <v>158075</v>
      </c>
      <c r="C10" s="9">
        <v>129210</v>
      </c>
      <c r="D10" s="9">
        <v>137204</v>
      </c>
      <c r="E10" s="9">
        <v>134562</v>
      </c>
      <c r="F10" s="10">
        <v>156282</v>
      </c>
      <c r="G10" s="10">
        <v>130134</v>
      </c>
    </row>
    <row r="11" spans="1:7" x14ac:dyDescent="0.2">
      <c r="A11" s="2" t="s">
        <v>12</v>
      </c>
      <c r="B11" s="9">
        <v>10810</v>
      </c>
      <c r="C11" s="9">
        <v>280195</v>
      </c>
      <c r="D11" s="9">
        <v>32000</v>
      </c>
      <c r="E11" s="9">
        <v>2000</v>
      </c>
      <c r="F11" s="10">
        <v>2000</v>
      </c>
      <c r="G11" s="10">
        <v>7000</v>
      </c>
    </row>
    <row r="12" spans="1:7" x14ac:dyDescent="0.2">
      <c r="A12" s="2" t="s">
        <v>13</v>
      </c>
      <c r="B12" s="9">
        <v>219968</v>
      </c>
      <c r="C12" s="9">
        <v>0</v>
      </c>
      <c r="D12" s="9">
        <v>0</v>
      </c>
      <c r="E12" s="9">
        <v>0</v>
      </c>
      <c r="F12" s="10">
        <v>0</v>
      </c>
      <c r="G12" s="10">
        <v>0</v>
      </c>
    </row>
    <row r="13" spans="1:7" x14ac:dyDescent="0.2">
      <c r="A13" s="2" t="s">
        <v>14</v>
      </c>
      <c r="B13" s="9">
        <v>0</v>
      </c>
      <c r="C13" s="9">
        <v>0</v>
      </c>
      <c r="D13" s="9">
        <v>0</v>
      </c>
      <c r="E13" s="9">
        <v>0</v>
      </c>
      <c r="F13" s="10">
        <v>0</v>
      </c>
      <c r="G13" s="10">
        <v>0</v>
      </c>
    </row>
    <row r="14" spans="1:7" x14ac:dyDescent="0.2">
      <c r="A14" s="6" t="s">
        <v>15</v>
      </c>
      <c r="B14" s="11">
        <f>SUM(B7:B13)</f>
        <v>596219</v>
      </c>
      <c r="C14" s="11">
        <f>SUM(C7:C13)</f>
        <v>463405</v>
      </c>
      <c r="D14" s="11">
        <f t="shared" ref="D14:G14" si="0">SUM(D7:D13)</f>
        <v>179204</v>
      </c>
      <c r="E14" s="11">
        <f t="shared" si="0"/>
        <v>257562</v>
      </c>
      <c r="F14" s="11">
        <f t="shared" si="0"/>
        <v>174282</v>
      </c>
      <c r="G14" s="11">
        <f t="shared" si="0"/>
        <v>137134</v>
      </c>
    </row>
    <row r="15" spans="1:7" x14ac:dyDescent="0.2">
      <c r="B15" s="12"/>
      <c r="C15" s="12"/>
      <c r="D15" s="12"/>
      <c r="E15" s="9"/>
    </row>
    <row r="16" spans="1:7" s="4" customFormat="1" x14ac:dyDescent="0.2">
      <c r="A16" s="8" t="s">
        <v>16</v>
      </c>
      <c r="B16" s="9"/>
      <c r="C16" s="9"/>
      <c r="D16" s="9"/>
      <c r="E16" s="9"/>
    </row>
    <row r="17" spans="1:7" x14ac:dyDescent="0.2">
      <c r="A17" s="2" t="s">
        <v>17</v>
      </c>
      <c r="B17" s="9">
        <v>24188</v>
      </c>
      <c r="C17" s="9">
        <v>0</v>
      </c>
      <c r="D17" s="9">
        <v>0</v>
      </c>
      <c r="E17" s="9">
        <v>0</v>
      </c>
      <c r="F17" s="10">
        <v>0</v>
      </c>
      <c r="G17" s="10">
        <v>0</v>
      </c>
    </row>
    <row r="18" spans="1:7" x14ac:dyDescent="0.2">
      <c r="A18" s="2" t="s">
        <v>18</v>
      </c>
      <c r="B18" s="9">
        <v>5718</v>
      </c>
      <c r="C18" s="9">
        <v>0</v>
      </c>
      <c r="D18" s="9">
        <v>0</v>
      </c>
      <c r="E18" s="9">
        <v>0</v>
      </c>
      <c r="F18" s="10">
        <v>0</v>
      </c>
      <c r="G18" s="10">
        <v>0</v>
      </c>
    </row>
    <row r="19" spans="1:7" x14ac:dyDescent="0.2">
      <c r="A19" s="2" t="s">
        <v>19</v>
      </c>
      <c r="B19" s="9">
        <v>1198447</v>
      </c>
      <c r="C19" s="9">
        <v>1001400</v>
      </c>
      <c r="D19" s="9">
        <v>1082270</v>
      </c>
      <c r="E19" s="9">
        <v>1090450</v>
      </c>
      <c r="F19" s="10">
        <v>1271850</v>
      </c>
      <c r="G19" s="10">
        <v>1050950</v>
      </c>
    </row>
    <row r="20" spans="1:7" s="4" customFormat="1" x14ac:dyDescent="0.2">
      <c r="A20" s="2" t="s">
        <v>20</v>
      </c>
      <c r="B20" s="9">
        <v>11352</v>
      </c>
      <c r="C20" s="9">
        <v>0</v>
      </c>
      <c r="D20" s="9">
        <v>0</v>
      </c>
      <c r="E20" s="9">
        <v>0</v>
      </c>
      <c r="F20" s="10">
        <v>0</v>
      </c>
      <c r="G20" s="10">
        <v>0</v>
      </c>
    </row>
    <row r="21" spans="1:7" x14ac:dyDescent="0.2">
      <c r="A21" s="2" t="s">
        <v>21</v>
      </c>
      <c r="B21" s="9">
        <v>161509</v>
      </c>
      <c r="C21" s="9">
        <v>0</v>
      </c>
      <c r="D21" s="9">
        <v>0</v>
      </c>
      <c r="E21" s="9">
        <v>0</v>
      </c>
      <c r="F21" s="10">
        <v>0</v>
      </c>
      <c r="G21" s="10">
        <v>0</v>
      </c>
    </row>
    <row r="22" spans="1:7" s="4" customFormat="1" x14ac:dyDescent="0.2">
      <c r="A22" s="2" t="s">
        <v>22</v>
      </c>
      <c r="B22" s="9">
        <v>0</v>
      </c>
      <c r="C22" s="9">
        <v>0</v>
      </c>
      <c r="D22" s="9">
        <v>0</v>
      </c>
      <c r="E22" s="9">
        <v>0</v>
      </c>
      <c r="F22" s="10">
        <v>0</v>
      </c>
      <c r="G22" s="10">
        <v>0</v>
      </c>
    </row>
    <row r="23" spans="1:7" x14ac:dyDescent="0.2">
      <c r="A23" s="2" t="s">
        <v>23</v>
      </c>
      <c r="B23" s="9">
        <v>-168789</v>
      </c>
      <c r="C23" s="9">
        <v>0</v>
      </c>
      <c r="D23" s="9">
        <v>0</v>
      </c>
      <c r="E23" s="9">
        <v>0</v>
      </c>
      <c r="F23" s="10">
        <v>0</v>
      </c>
      <c r="G23" s="10">
        <v>0</v>
      </c>
    </row>
    <row r="24" spans="1:7" x14ac:dyDescent="0.2">
      <c r="A24" s="6" t="s">
        <v>24</v>
      </c>
      <c r="B24" s="11">
        <f>SUM(B17:B23)</f>
        <v>1232425</v>
      </c>
      <c r="C24" s="11">
        <f>SUM(C17:C23)</f>
        <v>1001400</v>
      </c>
      <c r="D24" s="11">
        <f t="shared" ref="D24:G24" si="1">SUM(D17:D23)</f>
        <v>1082270</v>
      </c>
      <c r="E24" s="11">
        <f t="shared" si="1"/>
        <v>1090450</v>
      </c>
      <c r="F24" s="11">
        <f t="shared" si="1"/>
        <v>1271850</v>
      </c>
      <c r="G24" s="11">
        <f t="shared" si="1"/>
        <v>1050950</v>
      </c>
    </row>
    <row r="25" spans="1:7" x14ac:dyDescent="0.2">
      <c r="B25" s="9"/>
      <c r="C25" s="9"/>
      <c r="D25" s="9"/>
      <c r="E25" s="9"/>
      <c r="F25" s="10"/>
    </row>
    <row r="26" spans="1:7" x14ac:dyDescent="0.2">
      <c r="A26" s="8" t="s">
        <v>25</v>
      </c>
      <c r="B26" s="9"/>
      <c r="C26" s="9"/>
      <c r="D26" s="9"/>
      <c r="E26" s="9"/>
      <c r="F26" s="10"/>
    </row>
    <row r="27" spans="1:7" x14ac:dyDescent="0.2">
      <c r="A27" s="2" t="s">
        <v>26</v>
      </c>
      <c r="B27" s="9">
        <v>152039</v>
      </c>
      <c r="C27" s="9">
        <v>114000</v>
      </c>
      <c r="D27" s="9">
        <v>114000</v>
      </c>
      <c r="E27" s="9">
        <v>122000</v>
      </c>
      <c r="F27" s="10">
        <v>130000</v>
      </c>
      <c r="G27" s="13">
        <v>138000</v>
      </c>
    </row>
    <row r="28" spans="1:7" x14ac:dyDescent="0.2">
      <c r="A28" s="2" t="s">
        <v>27</v>
      </c>
      <c r="B28" s="9">
        <v>266178</v>
      </c>
      <c r="C28" s="9">
        <v>418510</v>
      </c>
      <c r="D28" s="9">
        <v>538500</v>
      </c>
      <c r="E28" s="9">
        <v>532000</v>
      </c>
      <c r="F28" s="10">
        <v>470900</v>
      </c>
      <c r="G28" s="13">
        <v>493000</v>
      </c>
    </row>
    <row r="29" spans="1:7" x14ac:dyDescent="0.2">
      <c r="A29" s="2" t="s">
        <v>28</v>
      </c>
      <c r="B29" s="9">
        <v>51574</v>
      </c>
      <c r="C29" s="9">
        <v>56000</v>
      </c>
      <c r="D29" s="9">
        <v>58100</v>
      </c>
      <c r="E29" s="9">
        <v>27900</v>
      </c>
      <c r="F29" s="13">
        <v>30500</v>
      </c>
      <c r="G29" s="13">
        <v>33500</v>
      </c>
    </row>
    <row r="30" spans="1:7" x14ac:dyDescent="0.2">
      <c r="A30" s="2" t="s">
        <v>29</v>
      </c>
      <c r="B30" s="9">
        <v>0</v>
      </c>
      <c r="C30" s="9">
        <v>0</v>
      </c>
      <c r="D30" s="9">
        <v>0</v>
      </c>
      <c r="E30" s="9">
        <v>0</v>
      </c>
      <c r="F30" s="10">
        <v>0</v>
      </c>
      <c r="G30" s="10">
        <v>0</v>
      </c>
    </row>
    <row r="31" spans="1:7" x14ac:dyDescent="0.2">
      <c r="A31" s="2" t="s">
        <v>30</v>
      </c>
      <c r="B31" s="9">
        <v>68550</v>
      </c>
      <c r="C31" s="9">
        <v>0</v>
      </c>
      <c r="D31" s="9">
        <v>0</v>
      </c>
      <c r="E31" s="9">
        <v>0</v>
      </c>
      <c r="F31" s="10">
        <v>0</v>
      </c>
      <c r="G31" s="10">
        <v>346500</v>
      </c>
    </row>
    <row r="32" spans="1:7" x14ac:dyDescent="0.2">
      <c r="A32" s="2" t="s">
        <v>31</v>
      </c>
      <c r="B32" s="9">
        <v>63533</v>
      </c>
      <c r="C32" s="9">
        <v>0</v>
      </c>
      <c r="D32" s="9">
        <v>0</v>
      </c>
      <c r="E32" s="9">
        <v>0</v>
      </c>
      <c r="F32" s="10">
        <v>0</v>
      </c>
      <c r="G32" s="10">
        <v>0</v>
      </c>
    </row>
    <row r="33" spans="1:7" x14ac:dyDescent="0.2">
      <c r="A33" s="2" t="s">
        <v>32</v>
      </c>
      <c r="B33" s="9">
        <v>0</v>
      </c>
      <c r="C33" s="9"/>
      <c r="D33" s="9">
        <v>0</v>
      </c>
      <c r="E33" s="9">
        <v>0</v>
      </c>
      <c r="F33" s="10">
        <v>0</v>
      </c>
      <c r="G33" s="10">
        <v>0</v>
      </c>
    </row>
    <row r="34" spans="1:7" x14ac:dyDescent="0.2">
      <c r="A34" s="6" t="s">
        <v>33</v>
      </c>
      <c r="B34" s="11">
        <f>SUM(B27:B33)</f>
        <v>601874</v>
      </c>
      <c r="C34" s="11">
        <f>SUM(C27:C33)</f>
        <v>588510</v>
      </c>
      <c r="D34" s="11">
        <f t="shared" ref="D34:G34" si="2">SUM(D27:D33)</f>
        <v>710600</v>
      </c>
      <c r="E34" s="11">
        <f t="shared" si="2"/>
        <v>681900</v>
      </c>
      <c r="F34" s="11">
        <f t="shared" si="2"/>
        <v>631400</v>
      </c>
      <c r="G34" s="11">
        <f t="shared" si="2"/>
        <v>1011000</v>
      </c>
    </row>
    <row r="35" spans="1:7" x14ac:dyDescent="0.2">
      <c r="B35" s="9"/>
      <c r="C35" s="9"/>
      <c r="D35" s="9"/>
      <c r="E35" s="9"/>
    </row>
    <row r="36" spans="1:7" x14ac:dyDescent="0.2">
      <c r="A36" s="6" t="s">
        <v>34</v>
      </c>
      <c r="B36" s="11">
        <f>+B24+B34-B14</f>
        <v>1238080</v>
      </c>
      <c r="C36" s="11">
        <f>+C24+C34-C14</f>
        <v>1126505</v>
      </c>
      <c r="D36" s="11">
        <f t="shared" ref="D36:G36" si="3">+D24+D34-D14</f>
        <v>1613666</v>
      </c>
      <c r="E36" s="11">
        <f t="shared" si="3"/>
        <v>1514788</v>
      </c>
      <c r="F36" s="11">
        <f t="shared" si="3"/>
        <v>1728968</v>
      </c>
      <c r="G36" s="11">
        <f t="shared" si="3"/>
        <v>1924816</v>
      </c>
    </row>
    <row r="37" spans="1:7" x14ac:dyDescent="0.2">
      <c r="B37" s="9"/>
      <c r="C37" s="9"/>
      <c r="D37" s="9"/>
      <c r="E37" s="9"/>
    </row>
    <row r="38" spans="1:7" x14ac:dyDescent="0.2">
      <c r="A38" s="8" t="s">
        <v>35</v>
      </c>
      <c r="B38" s="14"/>
      <c r="C38" s="14"/>
      <c r="D38" s="14"/>
      <c r="E38" s="14"/>
    </row>
    <row r="39" spans="1:7" x14ac:dyDescent="0.2">
      <c r="A39" s="15" t="s">
        <v>36</v>
      </c>
      <c r="B39" s="10">
        <v>709850</v>
      </c>
      <c r="C39" s="10">
        <v>709487</v>
      </c>
      <c r="D39" s="10">
        <v>1191103</v>
      </c>
      <c r="E39" s="10">
        <v>1115436</v>
      </c>
      <c r="F39" s="13">
        <v>1322146</v>
      </c>
      <c r="G39" s="13">
        <v>1134248</v>
      </c>
    </row>
    <row r="40" spans="1:7" x14ac:dyDescent="0.2">
      <c r="A40" s="15" t="s">
        <v>37</v>
      </c>
      <c r="B40" s="10">
        <v>0</v>
      </c>
      <c r="C40" s="10">
        <v>0</v>
      </c>
      <c r="D40" s="10">
        <v>0</v>
      </c>
      <c r="E40" s="10">
        <v>0</v>
      </c>
      <c r="F40" s="13">
        <v>0</v>
      </c>
      <c r="G40" s="13">
        <v>0</v>
      </c>
    </row>
    <row r="41" spans="1:7" x14ac:dyDescent="0.2">
      <c r="A41" s="15" t="s">
        <v>38</v>
      </c>
      <c r="B41" s="10">
        <v>206662</v>
      </c>
      <c r="C41" s="10">
        <v>167450</v>
      </c>
      <c r="D41" s="10">
        <v>173405</v>
      </c>
      <c r="E41" s="10">
        <v>187022</v>
      </c>
      <c r="F41" s="13">
        <v>203652</v>
      </c>
      <c r="G41" s="13">
        <v>567902</v>
      </c>
    </row>
    <row r="42" spans="1:7" x14ac:dyDescent="0.2">
      <c r="A42" s="15" t="s">
        <v>39</v>
      </c>
      <c r="B42" s="10">
        <v>179667</v>
      </c>
      <c r="C42" s="10">
        <v>181068</v>
      </c>
      <c r="D42" s="10">
        <v>219158</v>
      </c>
      <c r="E42" s="10">
        <v>212330</v>
      </c>
      <c r="F42" s="13">
        <v>203170</v>
      </c>
      <c r="G42" s="13">
        <v>222666</v>
      </c>
    </row>
    <row r="43" spans="1:7" x14ac:dyDescent="0.2">
      <c r="A43" s="15" t="s">
        <v>40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x14ac:dyDescent="0.2">
      <c r="A44" s="15" t="s">
        <v>41</v>
      </c>
      <c r="B44" s="10">
        <v>1500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x14ac:dyDescent="0.2">
      <c r="A45" s="15" t="s">
        <v>42</v>
      </c>
      <c r="B45" s="10">
        <v>1013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x14ac:dyDescent="0.2">
      <c r="A46" s="15" t="s">
        <v>43</v>
      </c>
      <c r="B46" s="10">
        <v>86155</v>
      </c>
      <c r="C46" s="10">
        <v>68500</v>
      </c>
      <c r="D46" s="10">
        <v>30000</v>
      </c>
      <c r="E46" s="10">
        <v>0</v>
      </c>
      <c r="F46" s="10">
        <v>0</v>
      </c>
      <c r="G46" s="10">
        <v>0</v>
      </c>
    </row>
    <row r="47" spans="1:7" x14ac:dyDescent="0.2">
      <c r="A47" s="15" t="s">
        <v>44</v>
      </c>
      <c r="B47" s="10">
        <v>53233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x14ac:dyDescent="0.2">
      <c r="A48" s="15" t="s">
        <v>45</v>
      </c>
      <c r="B48" s="10">
        <v>0</v>
      </c>
      <c r="C48" s="10"/>
      <c r="D48" s="10">
        <v>0</v>
      </c>
      <c r="E48" s="10">
        <v>0</v>
      </c>
      <c r="F48" s="10">
        <v>0</v>
      </c>
      <c r="G48" s="10">
        <v>0</v>
      </c>
    </row>
    <row r="49" spans="1:7" x14ac:dyDescent="0.2">
      <c r="A49" s="6" t="s">
        <v>46</v>
      </c>
      <c r="B49" s="11">
        <f>SUM(B39:B48)</f>
        <v>1238080</v>
      </c>
      <c r="C49" s="11">
        <f>SUM(C39:C48)</f>
        <v>1126505</v>
      </c>
      <c r="D49" s="11">
        <f t="shared" ref="D49:G49" si="4">SUM(D39:D48)</f>
        <v>1613666</v>
      </c>
      <c r="E49" s="11">
        <f t="shared" si="4"/>
        <v>1514788</v>
      </c>
      <c r="F49" s="11">
        <f t="shared" si="4"/>
        <v>1728968</v>
      </c>
      <c r="G49" s="11">
        <f t="shared" si="4"/>
        <v>1924816</v>
      </c>
    </row>
    <row r="50" spans="1:7" s="4" customFormat="1" x14ac:dyDescent="0.2">
      <c r="A50" s="2"/>
      <c r="B50" s="9"/>
      <c r="C50" s="9"/>
      <c r="D50" s="9"/>
      <c r="E50" s="9"/>
    </row>
    <row r="51" spans="1:7" x14ac:dyDescent="0.2">
      <c r="A51" s="6" t="s">
        <v>47</v>
      </c>
      <c r="B51" s="11">
        <f>+B49-B36</f>
        <v>0</v>
      </c>
      <c r="C51" s="11">
        <f>+C49-C36</f>
        <v>0</v>
      </c>
      <c r="D51" s="11">
        <f t="shared" ref="D51:G51" si="5">+D49-D36</f>
        <v>0</v>
      </c>
      <c r="E51" s="11">
        <f t="shared" si="5"/>
        <v>0</v>
      </c>
      <c r="F51" s="11">
        <f t="shared" si="5"/>
        <v>0</v>
      </c>
      <c r="G51" s="11">
        <f t="shared" si="5"/>
        <v>0</v>
      </c>
    </row>
    <row r="52" spans="1:7" x14ac:dyDescent="0.2">
      <c r="B52" s="16"/>
      <c r="C52" s="16"/>
      <c r="D52" s="16"/>
    </row>
    <row r="53" spans="1:7" x14ac:dyDescent="0.2">
      <c r="B53" s="13"/>
      <c r="C53" s="13"/>
      <c r="D53" s="13"/>
    </row>
    <row r="54" spans="1:7" x14ac:dyDescent="0.2">
      <c r="B54" s="13"/>
      <c r="C54" s="13"/>
    </row>
  </sheetData>
  <mergeCells count="1">
    <mergeCell ref="A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2018-10-03T10:09:56Z</dcterms:modified>
</cp:coreProperties>
</file>